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activeTab="1"/>
  </bookViews>
  <sheets>
    <sheet name="大学" sheetId="1" r:id="rId1"/>
    <sheet name="高中" sheetId="2" r:id="rId2"/>
  </sheets>
  <definedNames>
    <definedName name="_xlnm._FilterDatabase" localSheetId="0" hidden="1">大学!$A$1:$M$14</definedName>
    <definedName name="_xlnm._FilterDatabase" localSheetId="1" hidden="1">高中!$A$1:$G$14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<sst xmlns="http://schemas.openxmlformats.org/spreadsheetml/2006/main" count="164" uniqueCount="127">
  <si>
    <t>2025年度“春蕾计划”助学金发放表</t>
  </si>
  <si>
    <t>序号</t>
  </si>
  <si>
    <t>姓名</t>
  </si>
  <si>
    <t>出生日期</t>
  </si>
  <si>
    <t>身份证号</t>
  </si>
  <si>
    <t>录取学校</t>
  </si>
  <si>
    <t>家庭地址</t>
  </si>
  <si>
    <t>家庭情况</t>
  </si>
  <si>
    <t>联系方式</t>
  </si>
  <si>
    <t>资助金额</t>
  </si>
  <si>
    <t>账号</t>
  </si>
  <si>
    <t>账户名</t>
  </si>
  <si>
    <t>开户行</t>
  </si>
  <si>
    <t>备注</t>
  </si>
  <si>
    <t>肖玉洁</t>
  </si>
  <si>
    <t>36082120070205004X</t>
  </si>
  <si>
    <t>华东交通大学</t>
  </si>
  <si>
    <t>吉安县敦厚镇仓田村金溪自然村</t>
  </si>
  <si>
    <t>父亲于2025年2月突患脑溢血，随后去世，母亲年龄过大无业待在家，家中积蓄因父亲治病全部花光，欠外债5万余元，本人目前刚考上大学，家庭难以负担各种费用，生活困难。</t>
  </si>
  <si>
    <t>6217974210017334021</t>
  </si>
  <si>
    <t>中国邮政储蓄银行</t>
  </si>
  <si>
    <t>肖紫玲</t>
  </si>
  <si>
    <t>360821200701100826</t>
  </si>
  <si>
    <t>中国矿业大学徐海学院</t>
  </si>
  <si>
    <t>吉安县横江镇大洲村委会新屋下村</t>
  </si>
  <si>
    <t>家中6口人，弟弟妹妹在读小学，目前在西区博硕务工，父亲灵活就业打点零工，奶奶体弱多病。</t>
  </si>
  <si>
    <t>6222031509006115676</t>
  </si>
  <si>
    <t>中国工商银行</t>
  </si>
  <si>
    <t>吴杨静</t>
  </si>
  <si>
    <t>36082120080302502X</t>
  </si>
  <si>
    <t>赣南师范大学</t>
  </si>
  <si>
    <t>吉安县安塘乡水西村委会洲上自然村</t>
  </si>
  <si>
    <t>父亲去世，母亲一个挣钱养家，奶奶70多岁体弱多病，哥哥在读大学，家庭困难</t>
  </si>
  <si>
    <t>6217211509005420152</t>
  </si>
  <si>
    <t>肖琦</t>
  </si>
  <si>
    <t>360821200512270025</t>
  </si>
  <si>
    <t>甘肃农业大学</t>
  </si>
  <si>
    <t>吉安县敦厚镇华昌佳苑7栋</t>
  </si>
  <si>
    <t>母亲2020年确诊乳腺癌，花费30余万元，每天要吃药控制，父亲在深圳做保安，弟弟在小学六年级，家庭生活困难</t>
  </si>
  <si>
    <t>6217211509002560927</t>
  </si>
  <si>
    <t>罗雪玲</t>
  </si>
  <si>
    <t>360821200701180029</t>
  </si>
  <si>
    <t>江西工程学院</t>
  </si>
  <si>
    <t>吉安县金家岭小区91号</t>
  </si>
  <si>
    <t>父亲患有慢性病，需要吃药控制，不能干重活，家中靠母亲卖菜和哥哥打工维持生计</t>
  </si>
  <si>
    <t>6221804350003060301</t>
  </si>
  <si>
    <t>曹清</t>
  </si>
  <si>
    <t>360821200703224128</t>
  </si>
  <si>
    <t>河套学院</t>
  </si>
  <si>
    <t>吉安县桐坪镇黄山村委会曹家村</t>
  </si>
  <si>
    <t>家中4人，父母在家务农，偶尔打点零工，哥哥曹玉新仔东莞学徒做磨具工，全家收入低，仅能维持生活，现曹清考上大学，学费负担重，家庭困难</t>
  </si>
  <si>
    <t>6215824350000292020</t>
  </si>
  <si>
    <t>彭昕</t>
  </si>
  <si>
    <t>360821200707052626</t>
  </si>
  <si>
    <t>浙江药科职业大学</t>
  </si>
  <si>
    <t>吉安县油田镇有天窗庙背自然村</t>
  </si>
  <si>
    <t>家中5人，爷爷腿脚不便，二级残疾，奶奶患有精神病，需长期药物治疗，父母在家务农，平常打点零工，无稳定的收入来源，家庭收入低。</t>
  </si>
  <si>
    <t>6217974210002523299</t>
  </si>
  <si>
    <t>王莉娜</t>
  </si>
  <si>
    <t>360821200705146522</t>
  </si>
  <si>
    <t>湖南师范大学</t>
  </si>
  <si>
    <t>吉安县天河镇黄林西坑</t>
  </si>
  <si>
    <t>家中6人，奶奶年迈，父亲有高血压、结石等慢性病，腿部之前受过伤，不能过度使用，身体状况一般，母亲47岁，在红板电子厂务工，接近工厂退休年龄，哥哥在家待业，弟弟在读小学。</t>
  </si>
  <si>
    <t>6221804350003184606</t>
  </si>
  <si>
    <t>郭雪</t>
  </si>
  <si>
    <t>360821200706133248</t>
  </si>
  <si>
    <t>江西科技学院</t>
  </si>
  <si>
    <t>吉安县万福镇官溪村</t>
  </si>
  <si>
    <t>父母离异，郭雪判给母亲独自抚养，与父亲无来往，因要照顾郭雪，其母亲只能从事一些时间灵活的工作，做临时工或者在家中做手工活，就业不稳定，收入不高。</t>
  </si>
  <si>
    <t>6217974210005213310</t>
  </si>
  <si>
    <t>郭慧婷</t>
  </si>
  <si>
    <t>360821200706193822</t>
  </si>
  <si>
    <t>江西财经大学</t>
  </si>
  <si>
    <t>吉安县北源乡渔塘村委会青树下自然村</t>
  </si>
  <si>
    <t>家中5人，父亲维修电动车、种地，因常年劳作落下胃病，时常服药治疗，母亲体弱多病，无法从事重体力劳动，只能打打零工补贴家用，弟弟妹妹都还在读书，家庭负担重。</t>
  </si>
  <si>
    <t>6226822200317455183</t>
  </si>
  <si>
    <t>庐陵农商银行北源支行</t>
  </si>
  <si>
    <t>胡嫔</t>
  </si>
  <si>
    <t>360821200704128621</t>
  </si>
  <si>
    <t>赤峰学院</t>
  </si>
  <si>
    <t>吉安县凤凰镇康家村</t>
  </si>
  <si>
    <t>家中8人，奶奶患糖尿病十余年，长期服药，其妹妹精神残疾长期服药，无生活自理能力。弟弟上小学。经济收入以父亲在外务工为主。</t>
  </si>
  <si>
    <t>6217974210002019207</t>
  </si>
  <si>
    <t>罗嘉</t>
  </si>
  <si>
    <t>360821200603203522</t>
  </si>
  <si>
    <t>黑龙江财经学校</t>
  </si>
  <si>
    <t>吉安县大冲乡森塘村委老屋村</t>
  </si>
  <si>
    <t>因父亲患有慢性病,无法正常工作,导致家庭困难</t>
  </si>
  <si>
    <t>6226822200392300197</t>
  </si>
  <si>
    <t>江西农商银行</t>
  </si>
  <si>
    <t>戴娇妹</t>
  </si>
  <si>
    <t>2010年02月19日</t>
  </si>
  <si>
    <t>吉安县立中学</t>
  </si>
  <si>
    <t>家里6口人，爷爷戴品吉去年肺大疱破裂做手术花费了2万多，父亲刘寿芽去年鞍区良性肿瘤手术花费6万多，家中有3个孩子需要上学读书，加上平时生活开支，家属生活困难。</t>
  </si>
  <si>
    <t>李静</t>
  </si>
  <si>
    <t>2009年12月20日</t>
  </si>
  <si>
    <t>吉安文博高级中学</t>
  </si>
  <si>
    <t>父亲患有尿毒症，长期透析，不能从事任何职业</t>
  </si>
  <si>
    <t>肖芬</t>
  </si>
  <si>
    <t>2009年10月06日</t>
  </si>
  <si>
    <t>一家6人，父亲病逝，爷爷肖便益和奶奶胡冬娥都年老没有劳动能力，在家照看两个孙子和一个孙女读书读书，母亲刘维兰为贰级智力残疾，没有劳动能力，全家靠享受政府低保维持生活。</t>
  </si>
  <si>
    <t>肖燕</t>
  </si>
  <si>
    <t>2009年12月15日</t>
  </si>
  <si>
    <t>吉安县第二中学</t>
  </si>
  <si>
    <t>一家5口人，父亲在井开区做零工，母亲精神二级参加，姐姐在华忆读高中，弟弟在永和读初中，要负担3个小孩读书，家庭困难。</t>
  </si>
  <si>
    <r>
      <rPr>
        <sz val="12"/>
        <color theme="1"/>
        <rFont val="仿宋_GB2312"/>
        <charset val="134"/>
      </rPr>
      <t>郭</t>
    </r>
    <r>
      <rPr>
        <sz val="12"/>
        <color theme="1"/>
        <rFont val="宋体"/>
        <charset val="134"/>
      </rPr>
      <t>玥</t>
    </r>
  </si>
  <si>
    <t>2010年03月06日</t>
  </si>
  <si>
    <t>父母无固定职业，母亲视力残疾，三个小孩读书，生活困难</t>
  </si>
  <si>
    <t>郭琛</t>
  </si>
  <si>
    <t>涂倩琳</t>
  </si>
  <si>
    <t>吉安县三中</t>
  </si>
  <si>
    <t>父母离异，跟随母亲生活，母亲一人工作，照顾3个小孩</t>
  </si>
  <si>
    <t>熊雯丽</t>
  </si>
  <si>
    <t>父亲五年前去世，跟奶奶生活，母亲出走，妹妹在读小学五年级，一切开支由奶奶一个人负担，生活困难</t>
  </si>
  <si>
    <t>刘艳</t>
  </si>
  <si>
    <t>2010年02月28日</t>
  </si>
  <si>
    <t>父亲去世，家中3人，母亲在庐陵盛宴做服务员，身体不是很好，哥哥今年7月份大学毕业在家待业。</t>
  </si>
  <si>
    <t>李欢</t>
  </si>
  <si>
    <t>2009年12月08日</t>
  </si>
  <si>
    <t>家中6人，爷爷患有直肠癌，手术后化疗吃药，父亲在老家照顾爷爷，平常做点临工，母亲带着4个小孩在吉安县租房子住，母亲在光明乳业做送奶工，大姐在木林森做普工，二姐在华忆学校读三校生，弟弟在城关中学读初中，医疗费用及小孩学费支出大，家庭负担重。</t>
  </si>
  <si>
    <t>吴妍</t>
  </si>
  <si>
    <t>2009年12月21日</t>
  </si>
  <si>
    <t>家中5人，母亲于2024年12月查出患有乳腺癌（浸润），住院治疗花费19万多，现已出院养病，后期需每月吃药巩固病情，父亲之前一直在家照顾生病的母亲，直到2025年7月份才外出务工，现在广州务工，妹妹和弟弟都还小，在读小学，家庭困难。</t>
  </si>
  <si>
    <t>刘子璇</t>
  </si>
  <si>
    <t>2010年01月31日</t>
  </si>
  <si>
    <t>吉安县第三中学</t>
  </si>
  <si>
    <t>家中4人，低保户，单亲家庭，父亲在红板公司务工，爷爷刘大洲为二级多重残疾，日常生活无法完全自理，需要人照料，长期需要药物维持和康复治疗，费用支出较大；奶奶年纪大，在家照顾家庭，全家收入靠父亲一人的工资，既要负担医药费又要负担学习和生活费用，家庭负担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</si>
</sst>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2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E5" sqref="E5"/>
    </sheetView>
  </sheetViews>
  <sheetFormatPr defaultColWidth="9" defaultRowHeight="13.5"/>
  <cols>
    <col min="1" max="1" width="6.125" style="9" customWidth="1"/>
    <col min="2" max="2" width="9.375" style="9" customWidth="1"/>
    <col min="3" max="3" width="15.25" style="9" customWidth="1"/>
    <col min="4" max="4" width="21.75" style="9" customWidth="1"/>
    <col min="5" max="5" width="14" style="11" customWidth="1"/>
    <col min="6" max="6" width="19.875" style="9" customWidth="1"/>
    <col min="7" max="7" width="53.5" style="12" customWidth="1"/>
    <col min="8" max="8" width="14.375" style="9" customWidth="1"/>
    <col min="9" max="9" width="7.125" style="9" customWidth="1"/>
    <col min="10" max="10" width="22.25" style="9" customWidth="1"/>
    <col min="11" max="11" width="9.125" style="9" customWidth="1"/>
    <col min="12" max="12" width="14.625" style="9" customWidth="1"/>
    <col min="13" max="13" width="17.125" style="9" customWidth="1"/>
    <col min="14" max="16384" width="9" style="9"/>
  </cols>
  <sheetData>
    <row r="1" s="9" customFormat="1" ht="49" customHeight="1" spans="1:13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</row>
    <row r="2" s="10" customFormat="1" ht="5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66" customHeight="1" spans="1:13">
      <c r="A3" s="5">
        <v>1</v>
      </c>
      <c r="B3" s="5" t="s">
        <v>14</v>
      </c>
      <c r="C3" s="5" t="str">
        <f>TEXT(MID(D3,7,8),"0000年00月00日")</f>
        <v>2007年02月05日</v>
      </c>
      <c r="D3" s="5" t="s">
        <v>15</v>
      </c>
      <c r="E3" s="5" t="s">
        <v>16</v>
      </c>
      <c r="F3" s="5" t="s">
        <v>17</v>
      </c>
      <c r="G3" s="6" t="s">
        <v>18</v>
      </c>
      <c r="H3" s="5">
        <v>19169740012</v>
      </c>
      <c r="I3" s="5">
        <v>2000</v>
      </c>
      <c r="J3" s="19" t="s">
        <v>19</v>
      </c>
      <c r="K3" s="5" t="s">
        <v>14</v>
      </c>
      <c r="L3" s="5" t="s">
        <v>20</v>
      </c>
      <c r="M3" s="5"/>
    </row>
    <row r="4" s="1" customFormat="1" ht="52" customHeight="1" spans="1:13">
      <c r="A4" s="5">
        <v>2</v>
      </c>
      <c r="B4" s="5" t="s">
        <v>21</v>
      </c>
      <c r="C4" s="5" t="str">
        <f>TEXT(MID(D4,7,8),"0000年00月00日")</f>
        <v>2007年01月10日</v>
      </c>
      <c r="D4" s="19" t="s">
        <v>22</v>
      </c>
      <c r="E4" s="5" t="s">
        <v>23</v>
      </c>
      <c r="F4" s="5" t="s">
        <v>24</v>
      </c>
      <c r="G4" s="6" t="s">
        <v>25</v>
      </c>
      <c r="H4" s="5">
        <v>13133679070</v>
      </c>
      <c r="I4" s="5">
        <v>2000</v>
      </c>
      <c r="J4" s="19" t="s">
        <v>26</v>
      </c>
      <c r="K4" s="5" t="s">
        <v>21</v>
      </c>
      <c r="L4" s="5" t="s">
        <v>27</v>
      </c>
      <c r="M4" s="5"/>
    </row>
    <row r="5" s="1" customFormat="1" ht="43" customHeight="1" spans="1:13">
      <c r="A5" s="5">
        <v>3</v>
      </c>
      <c r="B5" s="5" t="s">
        <v>28</v>
      </c>
      <c r="C5" s="5" t="str">
        <f>TEXT(MID(D5,7,8),"0000年00月00日")</f>
        <v>2008年03月02日</v>
      </c>
      <c r="D5" s="5" t="s">
        <v>29</v>
      </c>
      <c r="E5" s="5" t="s">
        <v>30</v>
      </c>
      <c r="F5" s="5" t="s">
        <v>31</v>
      </c>
      <c r="G5" s="6" t="s">
        <v>32</v>
      </c>
      <c r="H5" s="5">
        <v>15179695318</v>
      </c>
      <c r="I5" s="5">
        <v>2000</v>
      </c>
      <c r="J5" s="19" t="s">
        <v>33</v>
      </c>
      <c r="K5" s="5" t="s">
        <v>28</v>
      </c>
      <c r="L5" s="5" t="s">
        <v>27</v>
      </c>
      <c r="M5" s="5"/>
    </row>
    <row r="6" s="1" customFormat="1" ht="52" customHeight="1" spans="1:13">
      <c r="A6" s="5">
        <v>4</v>
      </c>
      <c r="B6" s="5" t="s">
        <v>34</v>
      </c>
      <c r="C6" s="5" t="str">
        <f t="shared" ref="C6:C16" si="0">TEXT(MID(D6,7,8),"0000年00月00日")</f>
        <v>2005年12月27日</v>
      </c>
      <c r="D6" s="19" t="s">
        <v>35</v>
      </c>
      <c r="E6" s="5" t="s">
        <v>36</v>
      </c>
      <c r="F6" s="5" t="s">
        <v>37</v>
      </c>
      <c r="G6" s="6" t="s">
        <v>38</v>
      </c>
      <c r="H6" s="5">
        <v>15170807764</v>
      </c>
      <c r="I6" s="5">
        <v>2000</v>
      </c>
      <c r="J6" s="19" t="s">
        <v>39</v>
      </c>
      <c r="K6" s="5" t="s">
        <v>34</v>
      </c>
      <c r="L6" s="5" t="s">
        <v>27</v>
      </c>
      <c r="M6" s="5"/>
    </row>
    <row r="7" s="1" customFormat="1" ht="51" customHeight="1" spans="1:13">
      <c r="A7" s="5">
        <v>5</v>
      </c>
      <c r="B7" s="5" t="s">
        <v>40</v>
      </c>
      <c r="C7" s="5" t="str">
        <f t="shared" si="0"/>
        <v>2007年01月18日</v>
      </c>
      <c r="D7" s="19" t="s">
        <v>41</v>
      </c>
      <c r="E7" s="5" t="s">
        <v>42</v>
      </c>
      <c r="F7" s="5" t="s">
        <v>43</v>
      </c>
      <c r="G7" s="6" t="s">
        <v>44</v>
      </c>
      <c r="H7" s="5">
        <v>13879601729</v>
      </c>
      <c r="I7" s="5">
        <v>2000</v>
      </c>
      <c r="J7" s="19" t="s">
        <v>45</v>
      </c>
      <c r="K7" s="5" t="s">
        <v>40</v>
      </c>
      <c r="L7" s="5" t="s">
        <v>20</v>
      </c>
      <c r="M7" s="5"/>
    </row>
    <row r="8" s="1" customFormat="1" ht="60" customHeight="1" spans="1:13">
      <c r="A8" s="5">
        <v>6</v>
      </c>
      <c r="B8" s="1" t="s">
        <v>46</v>
      </c>
      <c r="C8" s="5" t="str">
        <f t="shared" si="0"/>
        <v>2007年03月22日</v>
      </c>
      <c r="D8" s="19" t="s">
        <v>47</v>
      </c>
      <c r="E8" s="5" t="s">
        <v>48</v>
      </c>
      <c r="F8" s="5" t="s">
        <v>49</v>
      </c>
      <c r="G8" s="6" t="s">
        <v>50</v>
      </c>
      <c r="H8" s="5">
        <v>15350336782</v>
      </c>
      <c r="I8" s="5">
        <v>2000</v>
      </c>
      <c r="J8" s="20" t="s">
        <v>51</v>
      </c>
      <c r="K8" s="5" t="s">
        <v>46</v>
      </c>
      <c r="L8" s="5" t="s">
        <v>20</v>
      </c>
      <c r="M8" s="5"/>
    </row>
    <row r="9" s="1" customFormat="1" ht="65" customHeight="1" spans="1:13">
      <c r="A9" s="5">
        <v>7</v>
      </c>
      <c r="B9" s="5" t="s">
        <v>52</v>
      </c>
      <c r="C9" s="5" t="str">
        <f t="shared" si="0"/>
        <v>2007年07月05日</v>
      </c>
      <c r="D9" s="19" t="s">
        <v>53</v>
      </c>
      <c r="E9" s="5" t="s">
        <v>54</v>
      </c>
      <c r="F9" s="5" t="s">
        <v>55</v>
      </c>
      <c r="G9" s="6" t="s">
        <v>56</v>
      </c>
      <c r="H9" s="5">
        <v>15949627079</v>
      </c>
      <c r="I9" s="5">
        <v>2000</v>
      </c>
      <c r="J9" s="19" t="s">
        <v>57</v>
      </c>
      <c r="K9" s="5" t="s">
        <v>52</v>
      </c>
      <c r="L9" s="5" t="s">
        <v>20</v>
      </c>
      <c r="M9" s="5"/>
    </row>
    <row r="10" s="1" customFormat="1" ht="75" customHeight="1" spans="1:13">
      <c r="A10" s="5">
        <v>8</v>
      </c>
      <c r="B10" s="5" t="s">
        <v>58</v>
      </c>
      <c r="C10" s="5" t="str">
        <f t="shared" si="0"/>
        <v>2007年05月14日</v>
      </c>
      <c r="D10" s="19" t="s">
        <v>59</v>
      </c>
      <c r="E10" s="5" t="s">
        <v>60</v>
      </c>
      <c r="F10" s="5" t="s">
        <v>61</v>
      </c>
      <c r="G10" s="6" t="s">
        <v>62</v>
      </c>
      <c r="H10" s="5">
        <v>18702566598</v>
      </c>
      <c r="I10" s="5">
        <v>2000</v>
      </c>
      <c r="J10" s="19" t="s">
        <v>63</v>
      </c>
      <c r="K10" s="5" t="s">
        <v>58</v>
      </c>
      <c r="L10" s="5" t="s">
        <v>20</v>
      </c>
      <c r="M10" s="5"/>
    </row>
    <row r="11" s="1" customFormat="1" ht="45" customHeight="1" spans="1:13">
      <c r="A11" s="5">
        <v>9</v>
      </c>
      <c r="B11" s="5" t="s">
        <v>64</v>
      </c>
      <c r="C11" s="5" t="str">
        <f t="shared" si="0"/>
        <v>2007年06月13日</v>
      </c>
      <c r="D11" s="19" t="s">
        <v>65</v>
      </c>
      <c r="E11" s="5" t="s">
        <v>66</v>
      </c>
      <c r="F11" s="5" t="s">
        <v>67</v>
      </c>
      <c r="G11" s="6" t="s">
        <v>68</v>
      </c>
      <c r="H11" s="5">
        <v>13650207339</v>
      </c>
      <c r="I11" s="5">
        <v>2000</v>
      </c>
      <c r="J11" s="19" t="s">
        <v>69</v>
      </c>
      <c r="K11" s="5" t="s">
        <v>64</v>
      </c>
      <c r="L11" s="5" t="s">
        <v>20</v>
      </c>
      <c r="M11" s="5"/>
    </row>
    <row r="12" s="1" customFormat="1" ht="60" customHeight="1" spans="1:13">
      <c r="A12" s="5">
        <v>10</v>
      </c>
      <c r="B12" s="14" t="s">
        <v>70</v>
      </c>
      <c r="C12" s="5" t="str">
        <f t="shared" si="0"/>
        <v>2007年06月19日</v>
      </c>
      <c r="D12" s="21" t="s">
        <v>71</v>
      </c>
      <c r="E12" s="14" t="s">
        <v>72</v>
      </c>
      <c r="F12" s="14" t="s">
        <v>73</v>
      </c>
      <c r="G12" s="15" t="s">
        <v>74</v>
      </c>
      <c r="H12" s="14">
        <v>13879625780</v>
      </c>
      <c r="I12" s="5">
        <v>2000</v>
      </c>
      <c r="J12" s="21" t="s">
        <v>75</v>
      </c>
      <c r="K12" s="14" t="s">
        <v>70</v>
      </c>
      <c r="L12" s="14" t="s">
        <v>76</v>
      </c>
      <c r="M12" s="14"/>
    </row>
    <row r="13" s="1" customFormat="1" ht="50" customHeight="1" spans="1:13">
      <c r="A13" s="5">
        <v>11</v>
      </c>
      <c r="B13" s="16" t="s">
        <v>77</v>
      </c>
      <c r="C13" s="5" t="str">
        <f t="shared" si="0"/>
        <v>2007年04月12日</v>
      </c>
      <c r="D13" s="19" t="s">
        <v>78</v>
      </c>
      <c r="E13" s="16" t="s">
        <v>79</v>
      </c>
      <c r="F13" s="16" t="s">
        <v>80</v>
      </c>
      <c r="G13" s="17" t="s">
        <v>81</v>
      </c>
      <c r="H13" s="5">
        <v>18566295078</v>
      </c>
      <c r="I13" s="5">
        <v>2000</v>
      </c>
      <c r="J13" s="19" t="s">
        <v>82</v>
      </c>
      <c r="K13" s="16" t="s">
        <v>77</v>
      </c>
      <c r="L13" s="5" t="s">
        <v>20</v>
      </c>
      <c r="M13" s="5"/>
    </row>
    <row r="14" s="9" customFormat="1" ht="45" customHeight="1" spans="1:13">
      <c r="A14" s="5">
        <v>12</v>
      </c>
      <c r="B14" s="18" t="s">
        <v>83</v>
      </c>
      <c r="C14" s="5" t="str">
        <f t="shared" si="0"/>
        <v>2006年03月20日</v>
      </c>
      <c r="D14" s="19" t="s">
        <v>84</v>
      </c>
      <c r="E14" s="5" t="s">
        <v>85</v>
      </c>
      <c r="F14" s="5" t="s">
        <v>86</v>
      </c>
      <c r="G14" s="5" t="s">
        <v>87</v>
      </c>
      <c r="H14" s="5">
        <v>13479617052</v>
      </c>
      <c r="I14" s="5">
        <v>2000</v>
      </c>
      <c r="J14" s="19" t="s">
        <v>88</v>
      </c>
      <c r="K14" s="5" t="s">
        <v>83</v>
      </c>
      <c r="L14" s="5" t="s">
        <v>89</v>
      </c>
      <c r="M14" s="5"/>
    </row>
  </sheetData>
  <autoFilter xmlns:etc="http://www.wps.cn/officeDocument/2017/etCustomData" ref="A1:M14" etc:filterBottomFollowUsedRange="0">
    <extLst/>
  </autoFilter>
  <mergeCells count="1">
    <mergeCell ref="A1:M1"/>
  </mergeCells>
  <pageMargins left="0.75" right="0.75" top="1" bottom="1" header="0.5" footer="0.5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D3" sqref="D3"/>
    </sheetView>
  </sheetViews>
  <sheetFormatPr defaultColWidth="9" defaultRowHeight="13.5" outlineLevelCol="6"/>
  <cols>
    <col min="1" max="1" width="6.625" customWidth="1"/>
    <col min="3" max="3" width="16.75" customWidth="1"/>
    <col min="4" max="4" width="16" customWidth="1"/>
    <col min="5" max="5" width="44.625" customWidth="1"/>
    <col min="6" max="6" width="7.625" customWidth="1"/>
  </cols>
  <sheetData>
    <row r="1" ht="40" customHeight="1" spans="1:7">
      <c r="A1" s="2" t="s">
        <v>0</v>
      </c>
      <c r="B1" s="2"/>
      <c r="C1" s="2"/>
      <c r="D1" s="2"/>
      <c r="E1" s="3"/>
      <c r="F1" s="2"/>
      <c r="G1" s="2"/>
    </row>
    <row r="2" ht="37.5" spans="1:7">
      <c r="A2" s="4" t="s">
        <v>1</v>
      </c>
      <c r="B2" s="4" t="s">
        <v>2</v>
      </c>
      <c r="C2" s="4" t="s">
        <v>3</v>
      </c>
      <c r="D2" s="4" t="s">
        <v>5</v>
      </c>
      <c r="E2" s="4" t="s">
        <v>7</v>
      </c>
      <c r="F2" s="4" t="s">
        <v>9</v>
      </c>
      <c r="G2" s="4" t="s">
        <v>13</v>
      </c>
    </row>
    <row r="3" ht="57" spans="1:7">
      <c r="A3" s="5">
        <v>1</v>
      </c>
      <c r="B3" s="5" t="s">
        <v>90</v>
      </c>
      <c r="C3" s="5" t="s">
        <v>91</v>
      </c>
      <c r="D3" s="5" t="s">
        <v>92</v>
      </c>
      <c r="E3" s="6" t="s">
        <v>93</v>
      </c>
      <c r="F3" s="5">
        <v>2000</v>
      </c>
      <c r="G3" s="5"/>
    </row>
    <row r="4" ht="28.5" spans="1:7">
      <c r="A4" s="5">
        <v>2</v>
      </c>
      <c r="B4" s="5" t="s">
        <v>94</v>
      </c>
      <c r="C4" s="5" t="s">
        <v>95</v>
      </c>
      <c r="D4" s="5" t="s">
        <v>96</v>
      </c>
      <c r="E4" s="6" t="s">
        <v>97</v>
      </c>
      <c r="F4" s="5">
        <v>2000</v>
      </c>
      <c r="G4" s="5"/>
    </row>
    <row r="5" ht="57" spans="1:7">
      <c r="A5" s="5">
        <v>3</v>
      </c>
      <c r="B5" s="5" t="s">
        <v>98</v>
      </c>
      <c r="C5" s="5" t="s">
        <v>99</v>
      </c>
      <c r="D5" s="5" t="s">
        <v>92</v>
      </c>
      <c r="E5" s="6" t="s">
        <v>100</v>
      </c>
      <c r="F5" s="5">
        <v>2000</v>
      </c>
      <c r="G5" s="5"/>
    </row>
    <row r="6" ht="42.75" spans="1:7">
      <c r="A6" s="5">
        <v>4</v>
      </c>
      <c r="B6" s="5" t="s">
        <v>101</v>
      </c>
      <c r="C6" s="5" t="s">
        <v>102</v>
      </c>
      <c r="D6" s="5" t="s">
        <v>103</v>
      </c>
      <c r="E6" s="6" t="s">
        <v>104</v>
      </c>
      <c r="F6" s="5">
        <v>2000</v>
      </c>
      <c r="G6" s="5"/>
    </row>
    <row r="7" ht="28.5" spans="1:7">
      <c r="A7" s="5">
        <v>5</v>
      </c>
      <c r="B7" s="5" t="s">
        <v>105</v>
      </c>
      <c r="C7" s="5" t="s">
        <v>106</v>
      </c>
      <c r="D7" s="5" t="s">
        <v>92</v>
      </c>
      <c r="E7" s="6" t="s">
        <v>107</v>
      </c>
      <c r="F7" s="5">
        <v>2000</v>
      </c>
      <c r="G7" s="5"/>
    </row>
    <row r="8" ht="28.5" spans="1:7">
      <c r="A8" s="5">
        <v>6</v>
      </c>
      <c r="B8" s="7" t="s">
        <v>108</v>
      </c>
      <c r="C8" s="5" t="s">
        <v>106</v>
      </c>
      <c r="D8" s="5" t="s">
        <v>103</v>
      </c>
      <c r="E8" s="6" t="s">
        <v>107</v>
      </c>
      <c r="F8" s="5">
        <v>2000</v>
      </c>
      <c r="G8" s="7"/>
    </row>
    <row r="9" s="1" customFormat="1" ht="36" customHeight="1" spans="1:7">
      <c r="A9" s="5">
        <v>7</v>
      </c>
      <c r="B9" s="5" t="s">
        <v>109</v>
      </c>
      <c r="C9" s="5" t="e">
        <f>TEXT(MID(#REF!,7,8),"0000年00月00日")</f>
        <v>#REF!</v>
      </c>
      <c r="D9" s="5" t="s">
        <v>110</v>
      </c>
      <c r="E9" s="6" t="s">
        <v>111</v>
      </c>
      <c r="F9" s="5">
        <v>2000</v>
      </c>
      <c r="G9" s="5"/>
    </row>
    <row r="10" s="1" customFormat="1" ht="48" customHeight="1" spans="1:7">
      <c r="A10" s="5">
        <v>8</v>
      </c>
      <c r="B10" s="5" t="s">
        <v>112</v>
      </c>
      <c r="C10" s="5" t="e">
        <f>TEXT(MID(#REF!,7,8),"0000年00月00日")</f>
        <v>#REF!</v>
      </c>
      <c r="D10" s="5" t="s">
        <v>110</v>
      </c>
      <c r="E10" s="6" t="s">
        <v>113</v>
      </c>
      <c r="F10" s="5">
        <v>2000</v>
      </c>
      <c r="G10" s="5"/>
    </row>
    <row r="11" ht="42.75" spans="1:7">
      <c r="A11" s="5">
        <v>9</v>
      </c>
      <c r="B11" s="5" t="s">
        <v>114</v>
      </c>
      <c r="C11" s="5" t="s">
        <v>115</v>
      </c>
      <c r="D11" s="5" t="s">
        <v>92</v>
      </c>
      <c r="E11" s="6" t="s">
        <v>116</v>
      </c>
      <c r="F11" s="5">
        <v>2000</v>
      </c>
      <c r="G11" s="5"/>
    </row>
    <row r="12" ht="85.5" spans="1:7">
      <c r="A12" s="5">
        <v>10</v>
      </c>
      <c r="B12" s="5" t="s">
        <v>117</v>
      </c>
      <c r="C12" s="5" t="s">
        <v>118</v>
      </c>
      <c r="D12" s="5" t="s">
        <v>92</v>
      </c>
      <c r="E12" s="6" t="s">
        <v>119</v>
      </c>
      <c r="F12" s="5">
        <v>2000</v>
      </c>
      <c r="G12" s="5"/>
    </row>
    <row r="13" ht="71.25" spans="1:7">
      <c r="A13" s="5">
        <v>11</v>
      </c>
      <c r="B13" s="5" t="s">
        <v>120</v>
      </c>
      <c r="C13" s="5" t="s">
        <v>121</v>
      </c>
      <c r="D13" s="5" t="s">
        <v>92</v>
      </c>
      <c r="E13" s="6" t="s">
        <v>122</v>
      </c>
      <c r="F13" s="5">
        <v>2000</v>
      </c>
      <c r="G13" s="5"/>
    </row>
    <row r="14" ht="85.5" spans="1:7">
      <c r="A14" s="5">
        <v>12</v>
      </c>
      <c r="B14" s="5" t="s">
        <v>123</v>
      </c>
      <c r="C14" s="5" t="s">
        <v>124</v>
      </c>
      <c r="D14" s="5" t="s">
        <v>125</v>
      </c>
      <c r="E14" s="6" t="s">
        <v>126</v>
      </c>
      <c r="F14" s="5">
        <v>2000</v>
      </c>
      <c r="G14" s="8"/>
    </row>
  </sheetData>
  <mergeCells count="1">
    <mergeCell ref="A1:G1"/>
  </mergeCell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大学</vt:lpstr>
      <vt:lpstr>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f'l</dc:creator>
  <cp:lastModifiedBy>WPS_1663398714</cp:lastModifiedBy>
  <dcterms:created xsi:type="dcterms:W3CDTF">2025-08-27T02:12:00Z</dcterms:created>
  <dcterms:modified xsi:type="dcterms:W3CDTF">2026-06-04T09:28:28Z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9D6776804B5A477FB81B1EB149DB4E46_13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